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McGill\Membership\2020-2021\Dues Structure 04.03.20\"/>
    </mc:Choice>
  </mc:AlternateContent>
  <xr:revisionPtr revIDLastSave="0" documentId="13_ncr:1_{8C71F2CE-FF4D-4EA2-87DD-4135CDCA8C8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  <c r="G2" i="1"/>
  <c r="F4" i="1"/>
  <c r="F6" i="1" l="1"/>
  <c r="H6" i="1" s="1"/>
  <c r="G6" i="1" l="1"/>
  <c r="F10" i="1"/>
  <c r="G10" i="1" s="1"/>
  <c r="F12" i="1"/>
  <c r="G12" i="1" s="1"/>
  <c r="F8" i="1"/>
  <c r="G8" i="1" s="1"/>
  <c r="F2" i="1"/>
  <c r="H10" i="1" l="1"/>
  <c r="H12" i="1"/>
  <c r="H8" i="1"/>
  <c r="H2" i="1"/>
</calcChain>
</file>

<file path=xl/sharedStrings.xml><?xml version="1.0" encoding="utf-8"?>
<sst xmlns="http://schemas.openxmlformats.org/spreadsheetml/2006/main" count="18" uniqueCount="15">
  <si>
    <t>MSEA</t>
  </si>
  <si>
    <t>Total</t>
  </si>
  <si>
    <t xml:space="preserve">NOTE:  </t>
  </si>
  <si>
    <t>New Teachers  October 15            (18 pays)</t>
  </si>
  <si>
    <t>Returning Teachers                Sept. 15        (20 pays)</t>
  </si>
  <si>
    <t xml:space="preserve">If you are less than a .5 teacher, your dues will be prorated further.  </t>
  </si>
  <si>
    <t>Please contact Christine McGill at the FCTA office at 301-662-9077 or cmcgill@mseanea.org</t>
  </si>
  <si>
    <t>Part-Time           .6 to .9</t>
  </si>
  <si>
    <t xml:space="preserve">FCTA </t>
  </si>
  <si>
    <t xml:space="preserve">NEA </t>
  </si>
  <si>
    <t xml:space="preserve">Part-Time           0.5  </t>
  </si>
  <si>
    <t>Dues for Salary above $46,489</t>
  </si>
  <si>
    <t>Full-Time Teachers</t>
  </si>
  <si>
    <t>Dues for Salary between 23,245 and 46,489</t>
  </si>
  <si>
    <t>Dues for Salary between $23,245 and $46,489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</si>
</sst>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 applyFont="1"/>
    <xf numFmtId="44" fontId="3" fillId="0" borderId="0" xfId="0" applyNumberFormat="1" applyFont="1" applyFill="1"/>
    <xf numFmtId="44" fontId="0" fillId="0" borderId="0" xfId="0" applyNumberFormat="1" applyFont="1" applyAlignment="1">
      <alignment horizontal="right"/>
    </xf>
    <xf numFmtId="44" fontId="0" fillId="0" borderId="1" xfId="0" applyNumberFormat="1" applyFont="1" applyBorder="1"/>
    <xf numFmtId="44" fontId="0" fillId="2" borderId="1" xfId="0" applyNumberFormat="1" applyFont="1" applyFill="1" applyBorder="1"/>
    <xf numFmtId="44" fontId="1" fillId="0" borderId="1" xfId="0" applyNumberFormat="1" applyFont="1" applyBorder="1" applyAlignment="1">
      <alignment horizontal="center"/>
    </xf>
    <xf numFmtId="44" fontId="2" fillId="0" borderId="1" xfId="0" applyNumberFormat="1" applyFont="1" applyFill="1" applyBorder="1" applyAlignment="1">
      <alignment horizontal="center" wrapText="1"/>
    </xf>
    <xf numFmtId="44" fontId="1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/>
    <xf numFmtId="44" fontId="3" fillId="0" borderId="1" xfId="0" applyNumberFormat="1" applyFont="1" applyFill="1" applyBorder="1"/>
    <xf numFmtId="44" fontId="3" fillId="2" borderId="1" xfId="0" applyNumberFormat="1" applyFont="1" applyFill="1" applyBorder="1"/>
    <xf numFmtId="44" fontId="1" fillId="0" borderId="2" xfId="0" applyNumberFormat="1" applyFont="1" applyBorder="1" applyAlignment="1">
      <alignment horizontal="center"/>
    </xf>
    <xf numFmtId="44" fontId="1" fillId="0" borderId="2" xfId="0" applyNumberFormat="1" applyFont="1" applyBorder="1"/>
    <xf numFmtId="44" fontId="1" fillId="2" borderId="2" xfId="0" applyNumberFormat="1" applyFont="1" applyFill="1" applyBorder="1"/>
    <xf numFmtId="44" fontId="1" fillId="0" borderId="3" xfId="0" applyNumberFormat="1" applyFont="1" applyBorder="1" applyAlignment="1">
      <alignment horizontal="center" wrapText="1"/>
    </xf>
    <xf numFmtId="44" fontId="0" fillId="0" borderId="3" xfId="0" applyNumberFormat="1" applyFont="1" applyBorder="1"/>
    <xf numFmtId="44" fontId="0" fillId="2" borderId="3" xfId="0" applyNumberFormat="1" applyFont="1" applyFill="1" applyBorder="1"/>
    <xf numFmtId="44" fontId="1" fillId="2" borderId="5" xfId="0" applyNumberFormat="1" applyFont="1" applyFill="1" applyBorder="1"/>
    <xf numFmtId="44" fontId="1" fillId="0" borderId="5" xfId="0" applyNumberFormat="1" applyFont="1" applyBorder="1"/>
    <xf numFmtId="44" fontId="1" fillId="2" borderId="6" xfId="0" applyNumberFormat="1" applyFont="1" applyFill="1" applyBorder="1"/>
    <xf numFmtId="44" fontId="1" fillId="3" borderId="5" xfId="0" applyNumberFormat="1" applyFont="1" applyFill="1" applyBorder="1"/>
    <xf numFmtId="44" fontId="0" fillId="2" borderId="1" xfId="0" applyNumberFormat="1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 vertical="top" wrapText="1"/>
    </xf>
    <xf numFmtId="44" fontId="1" fillId="3" borderId="4" xfId="0" applyNumberFormat="1" applyFont="1" applyFill="1" applyBorder="1" applyAlignment="1">
      <alignment horizontal="center" wrapText="1"/>
    </xf>
    <xf numFmtId="44" fontId="4" fillId="0" borderId="0" xfId="0" applyNumberFormat="1" applyFont="1" applyAlignment="1">
      <alignment horizontal="center"/>
    </xf>
    <xf numFmtId="44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4" fontId="0" fillId="0" borderId="0" xfId="0" applyNumberFormat="1" applyFont="1" applyAlignment="1"/>
    <xf numFmtId="0" fontId="0" fillId="0" borderId="0" xfId="0" applyAlignment="1"/>
    <xf numFmtId="44" fontId="0" fillId="0" borderId="7" xfId="0" applyNumberFormat="1" applyFont="1" applyBorder="1" applyAlignment="1">
      <alignment horizontal="center" vertical="top" wrapText="1"/>
    </xf>
    <xf numFmtId="44" fontId="0" fillId="0" borderId="8" xfId="0" applyNumberFormat="1" applyFont="1" applyBorder="1" applyAlignment="1">
      <alignment horizontal="center" vertical="top" wrapText="1"/>
    </xf>
    <xf numFmtId="44" fontId="0" fillId="0" borderId="9" xfId="0" applyNumberFormat="1" applyFont="1" applyBorder="1" applyAlignment="1">
      <alignment horizontal="center" vertical="top" wrapText="1"/>
    </xf>
    <xf numFmtId="44" fontId="2" fillId="2" borderId="1" xfId="0" applyNumberFormat="1" applyFont="1" applyFill="1" applyBorder="1"/>
    <xf numFmtId="44" fontId="1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Normal="100" workbookViewId="0">
      <selection activeCell="B17" sqref="B17"/>
    </sheetView>
  </sheetViews>
  <sheetFormatPr defaultColWidth="9.140625" defaultRowHeight="15" x14ac:dyDescent="0.25"/>
  <cols>
    <col min="1" max="1" width="14.42578125" style="1" customWidth="1"/>
    <col min="2" max="2" width="42.7109375" style="1" customWidth="1"/>
    <col min="3" max="3" width="9.7109375" style="1" customWidth="1"/>
    <col min="4" max="4" width="9.28515625" style="2" customWidth="1"/>
    <col min="5" max="5" width="9.5703125" style="1" customWidth="1"/>
    <col min="6" max="6" width="11.28515625" style="1" customWidth="1"/>
    <col min="7" max="7" width="11" style="1" customWidth="1"/>
    <col min="8" max="8" width="11.7109375" style="1" customWidth="1"/>
    <col min="9" max="16384" width="9.140625" style="1"/>
  </cols>
  <sheetData>
    <row r="1" spans="1:14" ht="75" customHeight="1" x14ac:dyDescent="0.35">
      <c r="A1" s="4"/>
      <c r="B1" s="4"/>
      <c r="C1" s="6" t="s">
        <v>0</v>
      </c>
      <c r="D1" s="7" t="s">
        <v>9</v>
      </c>
      <c r="E1" s="8" t="s">
        <v>8</v>
      </c>
      <c r="F1" s="12" t="s">
        <v>1</v>
      </c>
      <c r="G1" s="24" t="s">
        <v>3</v>
      </c>
      <c r="H1" s="15" t="s">
        <v>4</v>
      </c>
      <c r="I1" s="25"/>
      <c r="J1" s="25"/>
      <c r="K1" s="25"/>
      <c r="L1" s="25"/>
      <c r="M1" s="25"/>
      <c r="N1" s="25"/>
    </row>
    <row r="2" spans="1:14" ht="30" x14ac:dyDescent="0.25">
      <c r="A2" s="23" t="s">
        <v>12</v>
      </c>
      <c r="B2" s="9" t="s">
        <v>11</v>
      </c>
      <c r="C2" s="4">
        <v>332</v>
      </c>
      <c r="D2" s="10">
        <v>200</v>
      </c>
      <c r="E2" s="4">
        <v>143.5</v>
      </c>
      <c r="F2" s="13">
        <f>SUM(C2:E2)</f>
        <v>675.5</v>
      </c>
      <c r="G2" s="21">
        <f>F2/18</f>
        <v>37.527777777777779</v>
      </c>
      <c r="H2" s="16">
        <f>SUM(F2/20)</f>
        <v>33.774999999999999</v>
      </c>
    </row>
    <row r="3" spans="1:14" x14ac:dyDescent="0.25">
      <c r="A3" s="34"/>
      <c r="B3" s="33"/>
      <c r="C3" s="5"/>
      <c r="D3" s="11"/>
      <c r="E3" s="5"/>
      <c r="F3" s="14"/>
      <c r="G3" s="18"/>
      <c r="H3" s="17"/>
    </row>
    <row r="4" spans="1:14" x14ac:dyDescent="0.25">
      <c r="A4" s="23"/>
      <c r="B4" s="9" t="s">
        <v>13</v>
      </c>
      <c r="C4" s="4">
        <v>199.2</v>
      </c>
      <c r="D4" s="10">
        <v>200</v>
      </c>
      <c r="E4" s="4">
        <v>143.5</v>
      </c>
      <c r="F4" s="13">
        <f>SUM(C4:E4)</f>
        <v>542.70000000000005</v>
      </c>
      <c r="G4" s="21">
        <f>F4/18</f>
        <v>30.150000000000002</v>
      </c>
      <c r="H4" s="16">
        <f>SUM(F4/20)</f>
        <v>27.135000000000002</v>
      </c>
    </row>
    <row r="5" spans="1:14" x14ac:dyDescent="0.25">
      <c r="A5" s="5"/>
      <c r="B5" s="11"/>
      <c r="C5" s="5"/>
      <c r="D5" s="11"/>
      <c r="E5" s="5"/>
      <c r="F5" s="14"/>
      <c r="G5" s="18"/>
      <c r="H5" s="17"/>
    </row>
    <row r="6" spans="1:14" x14ac:dyDescent="0.25">
      <c r="A6" s="30" t="s">
        <v>7</v>
      </c>
      <c r="B6" s="9" t="s">
        <v>11</v>
      </c>
      <c r="C6" s="4">
        <v>332</v>
      </c>
      <c r="D6" s="10">
        <v>200</v>
      </c>
      <c r="E6" s="4">
        <v>143.5</v>
      </c>
      <c r="F6" s="13">
        <f>SUM(C6:E6)</f>
        <v>675.5</v>
      </c>
      <c r="G6" s="21">
        <f>SUM(F6/18)</f>
        <v>37.527777777777779</v>
      </c>
      <c r="H6" s="16">
        <f>SUM(F6/20)</f>
        <v>33.774999999999999</v>
      </c>
    </row>
    <row r="7" spans="1:14" x14ac:dyDescent="0.25">
      <c r="A7" s="31"/>
      <c r="B7" s="11"/>
      <c r="C7" s="5"/>
      <c r="D7" s="11"/>
      <c r="E7" s="5"/>
      <c r="F7" s="14"/>
      <c r="G7" s="18"/>
      <c r="H7" s="17"/>
    </row>
    <row r="8" spans="1:14" x14ac:dyDescent="0.25">
      <c r="A8" s="32"/>
      <c r="B8" s="9" t="s">
        <v>14</v>
      </c>
      <c r="C8" s="4">
        <v>199.2</v>
      </c>
      <c r="D8" s="10">
        <v>200</v>
      </c>
      <c r="E8" s="4">
        <v>143.5</v>
      </c>
      <c r="F8" s="13">
        <f t="shared" ref="F8:F12" si="0">SUM(C8:E8)</f>
        <v>542.70000000000005</v>
      </c>
      <c r="G8" s="19">
        <f>SUM(F8/18)</f>
        <v>30.150000000000002</v>
      </c>
      <c r="H8" s="16">
        <f t="shared" ref="H8:H12" si="1">SUM(F8/20)</f>
        <v>27.135000000000002</v>
      </c>
    </row>
    <row r="9" spans="1:14" x14ac:dyDescent="0.25">
      <c r="A9" s="22"/>
      <c r="B9" s="11"/>
      <c r="C9" s="5"/>
      <c r="D9" s="11"/>
      <c r="E9" s="5"/>
      <c r="F9" s="14"/>
      <c r="G9" s="18"/>
      <c r="H9" s="17"/>
    </row>
    <row r="10" spans="1:14" x14ac:dyDescent="0.25">
      <c r="A10" s="26" t="s">
        <v>10</v>
      </c>
      <c r="B10" s="9" t="s">
        <v>11</v>
      </c>
      <c r="C10" s="4">
        <v>332</v>
      </c>
      <c r="D10" s="10">
        <v>111.5</v>
      </c>
      <c r="E10" s="4">
        <v>143.5</v>
      </c>
      <c r="F10" s="13">
        <f t="shared" si="0"/>
        <v>587</v>
      </c>
      <c r="G10" s="19">
        <f>SUM(F10/18)</f>
        <v>32.611111111111114</v>
      </c>
      <c r="H10" s="16">
        <f t="shared" si="1"/>
        <v>29.35</v>
      </c>
    </row>
    <row r="11" spans="1:14" x14ac:dyDescent="0.25">
      <c r="A11" s="27"/>
      <c r="B11" s="11"/>
      <c r="C11" s="5"/>
      <c r="D11" s="11"/>
      <c r="E11" s="5"/>
      <c r="F11" s="14"/>
      <c r="G11" s="18"/>
      <c r="H11" s="17"/>
    </row>
    <row r="12" spans="1:14" x14ac:dyDescent="0.25">
      <c r="A12" s="27"/>
      <c r="B12" s="9" t="s">
        <v>14</v>
      </c>
      <c r="C12" s="4">
        <v>199.2</v>
      </c>
      <c r="D12" s="10">
        <v>111.5</v>
      </c>
      <c r="E12" s="4">
        <v>143.5</v>
      </c>
      <c r="F12" s="13">
        <f t="shared" si="0"/>
        <v>454.2</v>
      </c>
      <c r="G12" s="19">
        <f>SUM(F12/18)</f>
        <v>25.233333333333334</v>
      </c>
      <c r="H12" s="16">
        <f t="shared" si="1"/>
        <v>22.71</v>
      </c>
    </row>
    <row r="13" spans="1:14" ht="15.75" thickBot="1" x14ac:dyDescent="0.3">
      <c r="A13" s="27"/>
      <c r="B13" s="11"/>
      <c r="C13" s="5"/>
      <c r="D13" s="11"/>
      <c r="E13" s="5"/>
      <c r="F13" s="14"/>
      <c r="G13" s="20"/>
      <c r="H13" s="17"/>
    </row>
    <row r="15" spans="1:14" x14ac:dyDescent="0.25">
      <c r="A15" s="3" t="s">
        <v>2</v>
      </c>
      <c r="B15" s="28" t="s">
        <v>5</v>
      </c>
      <c r="C15" s="29"/>
      <c r="D15" s="29"/>
      <c r="E15" s="29"/>
      <c r="F15" s="29"/>
      <c r="G15" s="29"/>
      <c r="H15" s="29"/>
    </row>
    <row r="16" spans="1:14" x14ac:dyDescent="0.25">
      <c r="B16" s="28" t="s">
        <v>6</v>
      </c>
      <c r="C16" s="29"/>
      <c r="D16" s="29"/>
      <c r="E16" s="29"/>
      <c r="F16" s="29"/>
      <c r="G16" s="29"/>
      <c r="H16" s="29"/>
    </row>
  </sheetData>
  <mergeCells count="5">
    <mergeCell ref="I1:N1"/>
    <mergeCell ref="A10:A13"/>
    <mergeCell ref="B15:H15"/>
    <mergeCell ref="B16:H16"/>
    <mergeCell ref="A6:A8"/>
  </mergeCells>
  <printOptions gridLines="1"/>
  <pageMargins left="0.7" right="0.7" top="0.75" bottom="0.75" header="0.3" footer="0.3"/>
  <pageSetup fitToHeight="0" orientation="landscape" r:id="rId1"/>
  <headerFooter>
    <oddHeader xml:space="preserve">&amp;C&amp;"-,Bold"&amp;14FCTA Dues Structure
2020-2021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Baldi, Francina [MD]</dc:creator>
  <cp:lastModifiedBy>McGill, Christine [MD]</cp:lastModifiedBy>
  <cp:lastPrinted>2020-07-23T18:18:00Z</cp:lastPrinted>
  <dcterms:created xsi:type="dcterms:W3CDTF">2012-08-06T18:06:29Z</dcterms:created>
  <dcterms:modified xsi:type="dcterms:W3CDTF">2020-07-23T18:31:33Z</dcterms:modified>
</cp:coreProperties>
</file>